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lanethomelending1-my.sharepoint.com/personal/emily_alvarado_planethomelending_com/Documents/Documents/Product Request Forms/"/>
    </mc:Choice>
  </mc:AlternateContent>
  <xr:revisionPtr revIDLastSave="0" documentId="8_{0A46E776-F7FC-4813-8452-1F80620A9DFF}" xr6:coauthVersionLast="47" xr6:coauthVersionMax="47" xr10:uidLastSave="{00000000-0000-0000-0000-000000000000}"/>
  <bookViews>
    <workbookView xWindow="-61515" yWindow="585" windowWidth="21435" windowHeight="11265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E11" i="1" l="1"/>
  <c r="E10" i="1"/>
  <c r="E16" i="1" l="1"/>
  <c r="E20" i="1" l="1"/>
  <c r="E21" i="1" s="1"/>
  <c r="E25" i="1" s="1"/>
  <c r="E29" i="1"/>
  <c r="E30" i="1" s="1"/>
</calcChain>
</file>

<file path=xl/sharedStrings.xml><?xml version="1.0" encoding="utf-8"?>
<sst xmlns="http://schemas.openxmlformats.org/spreadsheetml/2006/main" count="35" uniqueCount="35">
  <si>
    <t>Total Refinance Renovation Loan Amount (sum of Lines D1 - D5)</t>
  </si>
  <si>
    <t>VA Alteration Maximum Mortgage Worksheet</t>
  </si>
  <si>
    <t>Construction Management Fee ($350)</t>
  </si>
  <si>
    <t>C.</t>
  </si>
  <si>
    <t>D.</t>
  </si>
  <si>
    <t>Purchase renovation LTV   (Not to exceed 100% of Appraised Value B4)</t>
  </si>
  <si>
    <t>Refinance Renovation LTV (not to exceed 100% of Appraised Value B4)</t>
  </si>
  <si>
    <t xml:space="preserve">B. </t>
  </si>
  <si>
    <t>Property Information</t>
  </si>
  <si>
    <t>Contract Purchase Price</t>
  </si>
  <si>
    <t>Title Update Fee (1 at final for $125.00)</t>
  </si>
  <si>
    <t>Always check the veteran's COE for VA guaranty and funding fee requirements and UW guidelines for eligibility</t>
  </si>
  <si>
    <t>Purchase – Complete Sections A, B and C</t>
  </si>
  <si>
    <t>Refinance - Complete Sections A, B and D</t>
  </si>
  <si>
    <t>Establishing Financeable Repair / Improvement Costs and Fees</t>
  </si>
  <si>
    <t>A.</t>
  </si>
  <si>
    <t>Total Financeable Repair and Improvement Costs</t>
  </si>
  <si>
    <t>Hard Cost (Material / Labor)</t>
  </si>
  <si>
    <t>Permit Fees</t>
  </si>
  <si>
    <t>After Improved (as completed) Value        (matches the NOV)</t>
  </si>
  <si>
    <t>Mortgage Calculation for Purchase Transactions</t>
  </si>
  <si>
    <t>Mortgage Calculation for Refinance Transactions</t>
  </si>
  <si>
    <t>Payoff of any existing mortgages/liens being paid with subject loan</t>
  </si>
  <si>
    <t>Financeable allowable fees, prepaids and charges per VA guidelines on a cash out refinance</t>
  </si>
  <si>
    <r>
      <rPr>
        <b/>
        <sz val="7"/>
        <rFont val="Tahoma"/>
        <family val="2"/>
      </rPr>
      <t xml:space="preserve">FINANCED </t>
    </r>
    <r>
      <rPr>
        <sz val="7"/>
        <rFont val="Tahoma"/>
        <family val="2"/>
      </rPr>
      <t>Contingency Reserves (10% of line A1 or 15% of line A1</t>
    </r>
    <r>
      <rPr>
        <sz val="10"/>
        <color rgb="FF000000"/>
        <rFont val="Tahoma"/>
        <family val="2"/>
      </rPr>
      <t xml:space="preserve"> </t>
    </r>
    <r>
      <rPr>
        <sz val="7"/>
        <color rgb="FF000000"/>
        <rFont val="Tahoma"/>
        <family val="2"/>
      </rPr>
      <t>when utilities are off)</t>
    </r>
  </si>
  <si>
    <t>Total Financeable Repair and Improvement Costs                 Sum of lines A1 - A7</t>
  </si>
  <si>
    <t>Financeable Repair and Improvement Costs - Sum of A1-A7</t>
  </si>
  <si>
    <t>Total Purchase Price including renovation funds - Sum of lines B1+ B2</t>
  </si>
  <si>
    <r>
      <rPr>
        <b/>
        <sz val="7"/>
        <rFont val="Tahoma"/>
        <family val="2"/>
      </rPr>
      <t xml:space="preserve">Maximum </t>
    </r>
    <r>
      <rPr>
        <sz val="7"/>
        <rFont val="Tahoma"/>
        <family val="2"/>
      </rPr>
      <t xml:space="preserve">Purchase Renovation </t>
    </r>
    <r>
      <rPr>
        <b/>
        <sz val="7"/>
        <rFont val="Tahoma"/>
        <family val="2"/>
      </rPr>
      <t xml:space="preserve">Base </t>
    </r>
    <r>
      <rPr>
        <sz val="7"/>
        <rFont val="Tahoma"/>
        <family val="2"/>
      </rPr>
      <t>Loan amount (Lesser of line B3 or B4)</t>
    </r>
  </si>
  <si>
    <r>
      <rPr>
        <b/>
        <sz val="7"/>
        <rFont val="Tahoma"/>
        <family val="2"/>
      </rPr>
      <t xml:space="preserve">Maximum </t>
    </r>
    <r>
      <rPr>
        <sz val="7"/>
        <rFont val="Tahoma"/>
        <family val="2"/>
      </rPr>
      <t xml:space="preserve">Refinance Renovation </t>
    </r>
    <r>
      <rPr>
        <b/>
        <sz val="7"/>
        <rFont val="Tahoma"/>
        <family val="2"/>
      </rPr>
      <t xml:space="preserve">Base </t>
    </r>
    <r>
      <rPr>
        <sz val="7"/>
        <rFont val="Tahoma"/>
        <family val="2"/>
      </rPr>
      <t>Loan Amount (lesser of B4 or D6)</t>
    </r>
  </si>
  <si>
    <t>Total Financeable Repair and Improvement costs (Total Line A1-A7 above)</t>
  </si>
  <si>
    <t>Borrower Name:</t>
  </si>
  <si>
    <t>Loan Number:</t>
  </si>
  <si>
    <t>Inspection Fees for interim draws. ( Max of 4)</t>
  </si>
  <si>
    <t>Final Inspection (Note: VA requires a final 1004D by the VA appraiser – Refer to the VA fee schedule)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</si>
</sst>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\$0.00"/>
    <numFmt numFmtId="165" formatCode="&quot;$&quot;#,##0.00"/>
  </numFmts>
  <fonts count="14" x14ac:knownFonts="1">
    <font>
      <sz val="10"/>
      <color rgb="FF000000"/>
      <name val="Times New Roman"/>
      <charset val="204"/>
    </font>
    <font>
      <sz val="6.5"/>
      <name val="Tahoma"/>
      <family val="2"/>
    </font>
    <font>
      <b/>
      <sz val="7"/>
      <name val="Tahoma"/>
      <family val="2"/>
    </font>
    <font>
      <b/>
      <sz val="7"/>
      <color rgb="FF000000"/>
      <name val="Tahoma"/>
      <family val="2"/>
    </font>
    <font>
      <sz val="7"/>
      <name val="Tahoma"/>
      <family val="2"/>
    </font>
    <font>
      <sz val="10"/>
      <color rgb="FF000000"/>
      <name val="Times New Roman"/>
      <family val="1"/>
    </font>
    <font>
      <sz val="10"/>
      <color rgb="FF000000"/>
      <name val="Tahoma"/>
      <family val="2"/>
    </font>
    <font>
      <sz val="8"/>
      <color rgb="FF000000"/>
      <name val="Tahoma"/>
      <family val="2"/>
    </font>
    <font>
      <sz val="8"/>
      <color rgb="FFFF0000"/>
      <name val="Tahoma"/>
      <family val="2"/>
    </font>
    <font>
      <sz val="7"/>
      <color rgb="FF000000"/>
      <name val="Tahoma"/>
      <family val="2"/>
    </font>
    <font>
      <sz val="8"/>
      <name val="Tahoma"/>
      <family val="2"/>
    </font>
    <font>
      <b/>
      <sz val="14"/>
      <name val="Tahoma"/>
      <family val="2"/>
    </font>
    <font>
      <b/>
      <sz val="8"/>
      <name val="Tahoma"/>
      <family val="2"/>
    </font>
    <font>
      <sz val="1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DADADA"/>
      </patternFill>
    </fill>
    <fill>
      <patternFill patternType="solid">
        <fgColor rgb="FFC5D9F0"/>
      </patternFill>
    </fill>
    <fill>
      <patternFill patternType="solid">
        <fgColor rgb="FFFFC000"/>
      </patternFill>
    </fill>
    <fill>
      <patternFill patternType="solid">
        <fgColor rgb="FFDBE4F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">
    <xf numFmtId="0" fontId="0" fillId="0" borderId="0" xfId="0" applyAlignment="1">
      <alignment horizontal="left" vertical="top"/>
    </xf>
    <xf numFmtId="0" fontId="2" fillId="4" borderId="3" xfId="0" applyFont="1" applyFill="1" applyBorder="1" applyAlignment="1">
      <alignment vertical="top" wrapText="1"/>
    </xf>
    <xf numFmtId="0" fontId="2" fillId="4" borderId="12" xfId="0" applyFont="1" applyFill="1" applyBorder="1" applyAlignment="1">
      <alignment vertical="top" wrapText="1"/>
    </xf>
    <xf numFmtId="0" fontId="2" fillId="4" borderId="13" xfId="0" applyFont="1" applyFill="1" applyBorder="1" applyAlignment="1">
      <alignment vertical="top"/>
    </xf>
    <xf numFmtId="0" fontId="2" fillId="3" borderId="14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2" borderId="13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vertical="top" wrapText="1"/>
    </xf>
    <xf numFmtId="1" fontId="3" fillId="0" borderId="13" xfId="0" applyNumberFormat="1" applyFont="1" applyBorder="1" applyAlignment="1">
      <alignment horizontal="center" vertical="top" shrinkToFit="1"/>
    </xf>
    <xf numFmtId="1" fontId="3" fillId="0" borderId="14" xfId="0" applyNumberFormat="1" applyFont="1" applyBorder="1" applyAlignment="1">
      <alignment horizontal="center" vertical="top" shrinkToFit="1"/>
    </xf>
    <xf numFmtId="1" fontId="3" fillId="0" borderId="21" xfId="0" applyNumberFormat="1" applyFont="1" applyBorder="1" applyAlignment="1">
      <alignment horizontal="center" vertical="top" shrinkToFit="1"/>
    </xf>
    <xf numFmtId="0" fontId="2" fillId="5" borderId="13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left" vertical="top"/>
    </xf>
    <xf numFmtId="0" fontId="2" fillId="5" borderId="3" xfId="0" applyFont="1" applyFill="1" applyBorder="1" applyAlignment="1">
      <alignment horizontal="left" vertical="top"/>
    </xf>
    <xf numFmtId="0" fontId="2" fillId="5" borderId="15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2" fillId="5" borderId="12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10" fontId="8" fillId="0" borderId="26" xfId="2" applyNumberFormat="1" applyFont="1" applyFill="1" applyBorder="1" applyAlignment="1" applyProtection="1">
      <alignment horizontal="left" vertical="top" shrinkToFit="1"/>
    </xf>
    <xf numFmtId="0" fontId="2" fillId="5" borderId="6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2" fillId="5" borderId="11" xfId="0" applyFont="1" applyFill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10" fontId="8" fillId="0" borderId="26" xfId="2" applyNumberFormat="1" applyFont="1" applyFill="1" applyBorder="1" applyAlignment="1" applyProtection="1">
      <alignment horizontal="left" vertical="top"/>
    </xf>
    <xf numFmtId="1" fontId="3" fillId="0" borderId="16" xfId="0" applyNumberFormat="1" applyFont="1" applyBorder="1" applyAlignment="1">
      <alignment horizontal="left" vertical="top" shrinkToFit="1"/>
    </xf>
    <xf numFmtId="1" fontId="3" fillId="0" borderId="17" xfId="0" applyNumberFormat="1" applyFont="1" applyBorder="1" applyAlignment="1">
      <alignment horizontal="left" vertical="top" shrinkToFit="1"/>
    </xf>
    <xf numFmtId="1" fontId="3" fillId="0" borderId="18" xfId="0" applyNumberFormat="1" applyFont="1" applyBorder="1" applyAlignment="1">
      <alignment horizontal="left" vertical="top" shrinkToFit="1"/>
    </xf>
    <xf numFmtId="0" fontId="6" fillId="0" borderId="10" xfId="0" applyFont="1" applyBorder="1" applyAlignment="1">
      <alignment horizontal="center" vertical="top"/>
    </xf>
    <xf numFmtId="164" fontId="7" fillId="7" borderId="3" xfId="0" applyNumberFormat="1" applyFont="1" applyFill="1" applyBorder="1" applyAlignment="1">
      <alignment horizontal="left" vertical="top" shrinkToFit="1"/>
    </xf>
    <xf numFmtId="44" fontId="7" fillId="7" borderId="23" xfId="1" applyFont="1" applyFill="1" applyBorder="1" applyAlignment="1" applyProtection="1">
      <alignment horizontal="left" vertical="top" shrinkToFit="1"/>
    </xf>
    <xf numFmtId="44" fontId="7" fillId="7" borderId="23" xfId="1" applyFont="1" applyFill="1" applyBorder="1" applyAlignment="1">
      <alignment horizontal="left" vertical="top" shrinkToFit="1"/>
    </xf>
    <xf numFmtId="44" fontId="7" fillId="7" borderId="23" xfId="1" applyFont="1" applyFill="1" applyBorder="1" applyAlignment="1">
      <alignment horizontal="left" vertical="top"/>
    </xf>
    <xf numFmtId="44" fontId="7" fillId="7" borderId="24" xfId="1" applyFont="1" applyFill="1" applyBorder="1" applyAlignment="1">
      <alignment horizontal="left" vertical="top" shrinkToFit="1"/>
    </xf>
    <xf numFmtId="44" fontId="7" fillId="7" borderId="27" xfId="1" applyFont="1" applyFill="1" applyBorder="1" applyAlignment="1">
      <alignment horizontal="left" vertical="top"/>
    </xf>
    <xf numFmtId="44" fontId="7" fillId="7" borderId="24" xfId="1" applyFont="1" applyFill="1" applyBorder="1" applyAlignment="1">
      <alignment horizontal="left" vertical="top"/>
    </xf>
    <xf numFmtId="0" fontId="6" fillId="2" borderId="10" xfId="0" applyFont="1" applyFill="1" applyBorder="1" applyAlignment="1">
      <alignment wrapText="1"/>
    </xf>
    <xf numFmtId="44" fontId="10" fillId="7" borderId="24" xfId="1" applyFont="1" applyFill="1" applyBorder="1" applyAlignment="1">
      <alignment horizontal="left" vertical="top" shrinkToFit="1"/>
    </xf>
    <xf numFmtId="44" fontId="10" fillId="0" borderId="22" xfId="1" applyFont="1" applyFill="1" applyBorder="1" applyAlignment="1" applyProtection="1">
      <alignment horizontal="left" vertical="top" shrinkToFit="1"/>
    </xf>
    <xf numFmtId="44" fontId="7" fillId="2" borderId="24" xfId="1" applyFont="1" applyFill="1" applyBorder="1" applyAlignment="1" applyProtection="1">
      <alignment horizontal="left" vertical="top"/>
      <protection locked="0"/>
    </xf>
    <xf numFmtId="44" fontId="7" fillId="6" borderId="24" xfId="1" applyFont="1" applyFill="1" applyBorder="1" applyAlignment="1" applyProtection="1">
      <alignment horizontal="left" vertical="top" shrinkToFit="1"/>
      <protection locked="0"/>
    </xf>
    <xf numFmtId="165" fontId="7" fillId="6" borderId="25" xfId="0" applyNumberFormat="1" applyFont="1" applyFill="1" applyBorder="1" applyAlignment="1" applyProtection="1">
      <alignment horizontal="left" vertical="top" shrinkToFit="1"/>
      <protection locked="0"/>
    </xf>
    <xf numFmtId="9" fontId="10" fillId="2" borderId="5" xfId="2" applyFont="1" applyFill="1" applyBorder="1" applyAlignment="1" applyProtection="1">
      <alignment horizontal="center" vertical="top"/>
      <protection locked="0"/>
    </xf>
    <xf numFmtId="1" fontId="7" fillId="2" borderId="3" xfId="0" applyNumberFormat="1" applyFont="1" applyFill="1" applyBorder="1" applyAlignment="1" applyProtection="1">
      <alignment horizontal="center" vertical="top" shrinkToFit="1"/>
      <protection locked="0"/>
    </xf>
    <xf numFmtId="44" fontId="7" fillId="2" borderId="23" xfId="1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right" vertical="center"/>
    </xf>
    <xf numFmtId="0" fontId="12" fillId="0" borderId="29" xfId="0" applyFont="1" applyBorder="1" applyAlignment="1">
      <alignment horizontal="right" vertical="center"/>
    </xf>
    <xf numFmtId="0" fontId="13" fillId="0" borderId="29" xfId="0" applyFont="1" applyBorder="1" applyAlignment="1">
      <alignment horizontal="left" vertical="top" wrapText="1"/>
    </xf>
    <xf numFmtId="0" fontId="13" fillId="0" borderId="30" xfId="0" applyFont="1" applyBorder="1" applyAlignment="1">
      <alignment horizontal="left" vertical="top" wrapText="1"/>
    </xf>
    <xf numFmtId="0" fontId="13" fillId="0" borderId="29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33</xdr:row>
      <xdr:rowOff>0</xdr:rowOff>
    </xdr:from>
    <xdr:ext cx="4947285" cy="0"/>
    <xdr:sp macro="" textlink="">
      <xdr:nvSpPr>
        <xdr:cNvPr id="22" name="Shape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7215" y="7108371"/>
          <a:ext cx="4947285" cy="0"/>
        </a:xfrm>
        <a:custGeom>
          <a:avLst/>
          <a:gdLst/>
          <a:ahLst/>
          <a:cxnLst/>
          <a:rect l="0" t="0" r="0" b="0"/>
          <a:pathLst>
            <a:path w="4947285">
              <a:moveTo>
                <a:pt x="0" y="0"/>
              </a:moveTo>
              <a:lnTo>
                <a:pt x="4946764" y="0"/>
              </a:lnTo>
            </a:path>
          </a:pathLst>
        </a:custGeom>
        <a:ln w="6565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tabSelected="1" topLeftCell="A26" zoomScale="175" zoomScaleNormal="175" workbookViewId="0">
      <selection activeCell="G13" sqref="G13"/>
    </sheetView>
  </sheetViews>
  <sheetFormatPr defaultRowHeight="12.75" x14ac:dyDescent="0.2"/>
  <cols>
    <col min="1" max="1" width="4.6640625" style="5" customWidth="1"/>
    <col min="2" max="2" width="69.33203125" style="5" customWidth="1"/>
    <col min="3" max="3" width="4.33203125" style="5" customWidth="1"/>
    <col min="4" max="4" width="8.1640625" style="5" customWidth="1"/>
    <col min="5" max="5" width="14.5" style="5" customWidth="1"/>
    <col min="6" max="16384" width="9.33203125" style="5"/>
  </cols>
  <sheetData>
    <row r="1" spans="1:5" ht="61.5" customHeight="1" thickBot="1" x14ac:dyDescent="0.25">
      <c r="A1" s="60" t="s">
        <v>1</v>
      </c>
      <c r="B1" s="61"/>
      <c r="C1" s="61"/>
      <c r="D1" s="61"/>
      <c r="E1" s="62"/>
    </row>
    <row r="2" spans="1:5" ht="18" customHeight="1" thickBot="1" x14ac:dyDescent="0.25">
      <c r="A2" s="63" t="s">
        <v>31</v>
      </c>
      <c r="B2" s="64"/>
      <c r="C2" s="65"/>
      <c r="D2" s="65"/>
      <c r="E2" s="66"/>
    </row>
    <row r="3" spans="1:5" ht="17.25" customHeight="1" thickBot="1" x14ac:dyDescent="0.25">
      <c r="A3" s="63" t="s">
        <v>32</v>
      </c>
      <c r="B3" s="64"/>
      <c r="C3" s="67"/>
      <c r="D3" s="67"/>
      <c r="E3" s="68"/>
    </row>
    <row r="4" spans="1:5" ht="12" customHeight="1" x14ac:dyDescent="0.2">
      <c r="A4" s="45"/>
      <c r="B4" s="69" t="s">
        <v>12</v>
      </c>
      <c r="C4" s="70"/>
      <c r="D4" s="70"/>
      <c r="E4" s="71"/>
    </row>
    <row r="5" spans="1:5" ht="14.1" customHeight="1" x14ac:dyDescent="0.2">
      <c r="A5" s="6"/>
      <c r="B5" s="54" t="s">
        <v>13</v>
      </c>
      <c r="C5" s="55"/>
      <c r="D5" s="55"/>
      <c r="E5" s="56"/>
    </row>
    <row r="6" spans="1:5" ht="11.25" customHeight="1" x14ac:dyDescent="0.2">
      <c r="A6" s="4" t="s">
        <v>11</v>
      </c>
      <c r="B6" s="7"/>
      <c r="C6" s="7"/>
      <c r="D6" s="7"/>
      <c r="E6" s="8"/>
    </row>
    <row r="7" spans="1:5" ht="12.2" customHeight="1" x14ac:dyDescent="0.2">
      <c r="A7" s="3" t="s">
        <v>14</v>
      </c>
      <c r="B7" s="1"/>
      <c r="C7" s="1"/>
      <c r="D7" s="1"/>
      <c r="E7" s="2"/>
    </row>
    <row r="8" spans="1:5" ht="12.75" customHeight="1" x14ac:dyDescent="0.2">
      <c r="A8" s="12" t="s">
        <v>15</v>
      </c>
      <c r="B8" s="13" t="s">
        <v>16</v>
      </c>
      <c r="C8" s="14"/>
      <c r="D8" s="14"/>
      <c r="E8" s="15"/>
    </row>
    <row r="9" spans="1:5" ht="12.75" customHeight="1" x14ac:dyDescent="0.2">
      <c r="A9" s="9">
        <v>1</v>
      </c>
      <c r="B9" s="16" t="s">
        <v>17</v>
      </c>
      <c r="C9" s="17"/>
      <c r="D9" s="17"/>
      <c r="E9" s="53"/>
    </row>
    <row r="10" spans="1:5" ht="12.75" customHeight="1" x14ac:dyDescent="0.2">
      <c r="A10" s="10">
        <v>2</v>
      </c>
      <c r="B10" s="57" t="s">
        <v>24</v>
      </c>
      <c r="C10" s="58"/>
      <c r="D10" s="51"/>
      <c r="E10" s="39">
        <f>SUM(E9*D10)</f>
        <v>0</v>
      </c>
    </row>
    <row r="11" spans="1:5" ht="12.75" customHeight="1" x14ac:dyDescent="0.2">
      <c r="A11" s="9">
        <v>3</v>
      </c>
      <c r="B11" s="16" t="s">
        <v>33</v>
      </c>
      <c r="C11" s="52"/>
      <c r="D11" s="38">
        <v>150</v>
      </c>
      <c r="E11" s="40">
        <f>C11*D11</f>
        <v>0</v>
      </c>
    </row>
    <row r="12" spans="1:5" ht="12.75" customHeight="1" x14ac:dyDescent="0.2">
      <c r="A12" s="10">
        <v>4</v>
      </c>
      <c r="B12" s="57" t="s">
        <v>34</v>
      </c>
      <c r="C12" s="58"/>
      <c r="D12" s="59"/>
      <c r="E12" s="53"/>
    </row>
    <row r="13" spans="1:5" ht="12.75" customHeight="1" x14ac:dyDescent="0.2">
      <c r="A13" s="9">
        <v>5</v>
      </c>
      <c r="B13" s="16" t="s">
        <v>18</v>
      </c>
      <c r="C13" s="17"/>
      <c r="D13" s="17"/>
      <c r="E13" s="53"/>
    </row>
    <row r="14" spans="1:5" ht="12.75" customHeight="1" x14ac:dyDescent="0.2">
      <c r="A14" s="9">
        <v>6</v>
      </c>
      <c r="B14" s="16" t="s">
        <v>2</v>
      </c>
      <c r="C14" s="17"/>
      <c r="D14" s="17"/>
      <c r="E14" s="41">
        <v>350</v>
      </c>
    </row>
    <row r="15" spans="1:5" ht="12.75" customHeight="1" thickBot="1" x14ac:dyDescent="0.25">
      <c r="A15" s="9">
        <v>7</v>
      </c>
      <c r="B15" s="16" t="s">
        <v>10</v>
      </c>
      <c r="C15" s="17"/>
      <c r="D15" s="17"/>
      <c r="E15" s="43">
        <v>125</v>
      </c>
    </row>
    <row r="16" spans="1:5" ht="12.75" customHeight="1" thickBot="1" x14ac:dyDescent="0.25">
      <c r="A16" s="20" t="s">
        <v>25</v>
      </c>
      <c r="B16" s="21"/>
      <c r="C16" s="21"/>
      <c r="D16" s="21"/>
      <c r="E16" s="47">
        <f>SUM(E9:E15)</f>
        <v>475</v>
      </c>
    </row>
    <row r="17" spans="1:5" ht="12.75" customHeight="1" x14ac:dyDescent="0.2">
      <c r="A17" s="37"/>
      <c r="B17" s="22"/>
      <c r="C17" s="22"/>
      <c r="D17" s="22"/>
      <c r="E17" s="23"/>
    </row>
    <row r="18" spans="1:5" ht="12.75" customHeight="1" x14ac:dyDescent="0.2">
      <c r="A18" s="12" t="s">
        <v>7</v>
      </c>
      <c r="B18" s="13" t="s">
        <v>8</v>
      </c>
      <c r="C18" s="14"/>
      <c r="D18" s="14"/>
      <c r="E18" s="24"/>
    </row>
    <row r="19" spans="1:5" ht="12.75" customHeight="1" x14ac:dyDescent="0.2">
      <c r="A19" s="9">
        <v>1</v>
      </c>
      <c r="B19" s="16" t="s">
        <v>9</v>
      </c>
      <c r="C19" s="17"/>
      <c r="D19" s="17"/>
      <c r="E19" s="48"/>
    </row>
    <row r="20" spans="1:5" ht="12.75" customHeight="1" x14ac:dyDescent="0.2">
      <c r="A20" s="9">
        <v>2</v>
      </c>
      <c r="B20" s="16" t="s">
        <v>26</v>
      </c>
      <c r="C20" s="17"/>
      <c r="D20" s="17"/>
      <c r="E20" s="46">
        <f>SUM(E16)</f>
        <v>475</v>
      </c>
    </row>
    <row r="21" spans="1:5" ht="12.75" customHeight="1" x14ac:dyDescent="0.2">
      <c r="A21" s="9">
        <v>3</v>
      </c>
      <c r="B21" s="16" t="s">
        <v>27</v>
      </c>
      <c r="C21" s="17"/>
      <c r="D21" s="17"/>
      <c r="E21" s="42">
        <f>E19+E20</f>
        <v>475</v>
      </c>
    </row>
    <row r="22" spans="1:5" ht="12.75" customHeight="1" x14ac:dyDescent="0.2">
      <c r="A22" s="9">
        <v>4</v>
      </c>
      <c r="B22" s="25" t="s">
        <v>19</v>
      </c>
      <c r="C22" s="26"/>
      <c r="D22" s="26"/>
      <c r="E22" s="49"/>
    </row>
    <row r="23" spans="1:5" ht="12.75" customHeight="1" x14ac:dyDescent="0.2">
      <c r="A23" s="12" t="s">
        <v>3</v>
      </c>
      <c r="B23" s="13" t="s">
        <v>20</v>
      </c>
      <c r="C23" s="14"/>
      <c r="D23" s="14"/>
      <c r="E23" s="24"/>
    </row>
    <row r="24" spans="1:5" ht="12.75" customHeight="1" thickBot="1" x14ac:dyDescent="0.25">
      <c r="A24" s="10">
        <v>1</v>
      </c>
      <c r="B24" s="18" t="s">
        <v>28</v>
      </c>
      <c r="C24" s="19"/>
      <c r="D24" s="19"/>
      <c r="E24" s="50"/>
    </row>
    <row r="25" spans="1:5" ht="12.75" customHeight="1" thickBot="1" x14ac:dyDescent="0.25">
      <c r="A25" s="9">
        <v>2</v>
      </c>
      <c r="B25" s="16" t="s">
        <v>5</v>
      </c>
      <c r="C25" s="17"/>
      <c r="D25" s="17"/>
      <c r="E25" s="27">
        <f>E24/E21</f>
        <v>0</v>
      </c>
    </row>
    <row r="26" spans="1:5" ht="12.75" customHeight="1" x14ac:dyDescent="0.2">
      <c r="A26" s="12" t="s">
        <v>4</v>
      </c>
      <c r="B26" s="28" t="s">
        <v>21</v>
      </c>
      <c r="C26" s="29"/>
      <c r="D26" s="29"/>
      <c r="E26" s="30"/>
    </row>
    <row r="27" spans="1:5" ht="12.75" customHeight="1" x14ac:dyDescent="0.2">
      <c r="A27" s="9">
        <v>1</v>
      </c>
      <c r="B27" s="16" t="s">
        <v>22</v>
      </c>
      <c r="C27" s="17"/>
      <c r="D27" s="17"/>
      <c r="E27" s="48"/>
    </row>
    <row r="28" spans="1:5" ht="12.75" customHeight="1" x14ac:dyDescent="0.2">
      <c r="A28" s="9">
        <v>2</v>
      </c>
      <c r="B28" s="16" t="s">
        <v>23</v>
      </c>
      <c r="C28" s="17"/>
      <c r="D28" s="17"/>
      <c r="E28" s="48"/>
    </row>
    <row r="29" spans="1:5" ht="12.75" customHeight="1" x14ac:dyDescent="0.2">
      <c r="A29" s="9">
        <v>5</v>
      </c>
      <c r="B29" s="16" t="s">
        <v>30</v>
      </c>
      <c r="C29" s="17"/>
      <c r="D29" s="17"/>
      <c r="E29" s="44">
        <f>SUM(E16)</f>
        <v>475</v>
      </c>
    </row>
    <row r="30" spans="1:5" ht="12.75" customHeight="1" x14ac:dyDescent="0.2">
      <c r="A30" s="9">
        <v>6</v>
      </c>
      <c r="B30" s="16" t="s">
        <v>0</v>
      </c>
      <c r="C30" s="17"/>
      <c r="D30" s="17"/>
      <c r="E30" s="44">
        <f>SUM(E27:E29)</f>
        <v>475</v>
      </c>
    </row>
    <row r="31" spans="1:5" ht="12.75" customHeight="1" thickBot="1" x14ac:dyDescent="0.25">
      <c r="A31" s="9">
        <v>7</v>
      </c>
      <c r="B31" s="16" t="s">
        <v>29</v>
      </c>
      <c r="C31" s="17"/>
      <c r="D31" s="17"/>
      <c r="E31" s="50"/>
    </row>
    <row r="32" spans="1:5" ht="12.75" customHeight="1" thickBot="1" x14ac:dyDescent="0.25">
      <c r="A32" s="11">
        <v>8</v>
      </c>
      <c r="B32" s="31" t="s">
        <v>6</v>
      </c>
      <c r="C32" s="32"/>
      <c r="D32" s="32"/>
      <c r="E32" s="33">
        <f>IF(E22,E31/E22,0)</f>
        <v>0</v>
      </c>
    </row>
    <row r="33" spans="1:5" ht="12.75" customHeight="1" thickBot="1" x14ac:dyDescent="0.25">
      <c r="A33" s="34"/>
      <c r="B33" s="35"/>
      <c r="C33" s="35"/>
      <c r="D33" s="35"/>
      <c r="E33" s="36"/>
    </row>
  </sheetData>
  <mergeCells count="9">
    <mergeCell ref="B5:E5"/>
    <mergeCell ref="B12:D12"/>
    <mergeCell ref="B10:C10"/>
    <mergeCell ref="A1:E1"/>
    <mergeCell ref="A2:B2"/>
    <mergeCell ref="C2:E2"/>
    <mergeCell ref="C3:E3"/>
    <mergeCell ref="A3:B3"/>
    <mergeCell ref="B4:E4"/>
  </mergeCells>
  <pageMargins left="0.7" right="0.7" top="0.75" bottom="0.75" header="0.3" footer="0.3"/>
  <pageSetup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LoVuolo</dc:creator>
  <cp:lastModifiedBy>Emily Alvarado</cp:lastModifiedBy>
  <cp:lastPrinted>2021-09-27T20:00:13Z</cp:lastPrinted>
  <dcterms:created xsi:type="dcterms:W3CDTF">2021-09-27T19:22:47Z</dcterms:created>
  <dcterms:modified xsi:type="dcterms:W3CDTF">2025-04-23T15:48:57Z</dcterms:modified>
</cp:coreProperties>
</file>